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Sheet1!$A$7:$P$26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<sst xmlns="http://schemas.openxmlformats.org/spreadsheetml/2006/main" count="138" uniqueCount="61">
  <si>
    <t>附件2</t>
  </si>
  <si>
    <t>平昌县2024年公益性岗位安置就业困难人员社保补贴发放公示名单(第四批)</t>
  </si>
  <si>
    <t xml:space="preserve">   用人单位名称（盖章）： 平昌县就业服务管理局                                                                填报时间：2024年 10月8日</t>
  </si>
  <si>
    <t>序
号</t>
  </si>
  <si>
    <t>单位名称</t>
  </si>
  <si>
    <t>姓
名</t>
  </si>
  <si>
    <t>性
别</t>
  </si>
  <si>
    <t>年
龄</t>
  </si>
  <si>
    <t>就业困难人员类别</t>
  </si>
  <si>
    <t>岗位名称</t>
  </si>
  <si>
    <t>当年合同签止时间</t>
  </si>
  <si>
    <t>2024年5月-8月社会保险补贴</t>
  </si>
  <si>
    <t xml:space="preserve">社会保险补贴总额（元）           </t>
  </si>
  <si>
    <t>备注</t>
  </si>
  <si>
    <t>单位缴纳养老保险</t>
  </si>
  <si>
    <t>单位缴纳医疗保险</t>
  </si>
  <si>
    <t>单位缴纳失业保险</t>
  </si>
  <si>
    <t>补贴月数</t>
  </si>
  <si>
    <t>补贴金额（元）</t>
  </si>
  <si>
    <t>平昌县行政审批和数据局</t>
  </si>
  <si>
    <t>张梅成</t>
  </si>
  <si>
    <t>女</t>
  </si>
  <si>
    <t>大龄人员</t>
  </si>
  <si>
    <t>便民服务</t>
  </si>
  <si>
    <t>2024.06.01-2024.12.31</t>
  </si>
  <si>
    <t>杨娟</t>
  </si>
  <si>
    <t>低收入家庭成员</t>
  </si>
  <si>
    <t>平昌县金宝新区管理委员会</t>
  </si>
  <si>
    <t>严天平</t>
  </si>
  <si>
    <t>男</t>
  </si>
  <si>
    <t>保洁</t>
  </si>
  <si>
    <t>2024.01.01-2024.12.31</t>
  </si>
  <si>
    <t>李先成</t>
  </si>
  <si>
    <t>2024.01.01-2024.12.32</t>
  </si>
  <si>
    <t>康  勇</t>
  </si>
  <si>
    <t>2024.01.01-2024.12.33</t>
  </si>
  <si>
    <t>何晓娟</t>
  </si>
  <si>
    <t>2024.01.01-2024.12.34</t>
  </si>
  <si>
    <t>苟军于</t>
  </si>
  <si>
    <t>2024.01.01-2024.12.35</t>
  </si>
  <si>
    <t>韩维仕</t>
  </si>
  <si>
    <t>2024.01.01-2024.12.36</t>
  </si>
  <si>
    <t>杜钊兵</t>
  </si>
  <si>
    <t>2024.01.01-2024.12.37</t>
  </si>
  <si>
    <t>吴娟</t>
  </si>
  <si>
    <t>2024.01.01-2024.12.38</t>
  </si>
  <si>
    <t>康靖桦</t>
  </si>
  <si>
    <t>2024.01.01-2024.05.31</t>
  </si>
  <si>
    <t>张小芳</t>
  </si>
  <si>
    <t>杜小明</t>
  </si>
  <si>
    <t>米本怀</t>
  </si>
  <si>
    <t>52</t>
  </si>
  <si>
    <t>李  春</t>
  </si>
  <si>
    <t>低收入家庭人员</t>
  </si>
  <si>
    <t>李  芳</t>
  </si>
  <si>
    <t>平昌县得胜镇人民政府</t>
  </si>
  <si>
    <t>张良华</t>
  </si>
  <si>
    <t>场镇保洁服务</t>
  </si>
  <si>
    <t>2024.01.01-2024.04.30</t>
  </si>
  <si>
    <t>苟邦贵</t>
  </si>
  <si>
    <t>何贵平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</si>
</sst>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8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50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wrapText="1"/>
    </xf>
    <xf numFmtId="31" fontId="1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>
      <alignment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selection activeCell="T16" sqref="T16"/>
    </sheetView>
  </sheetViews>
  <sheetFormatPr defaultColWidth="9" defaultRowHeight="13.5"/>
  <cols>
    <col min="1" max="1" width="4.125" style="2" customWidth="1"/>
    <col min="2" max="2" width="19.875" style="2" customWidth="1"/>
    <col min="3" max="3" width="7.875" style="2" customWidth="1"/>
    <col min="4" max="4" width="4.625" style="2" customWidth="1"/>
    <col min="5" max="5" width="4.75" style="2" customWidth="1"/>
    <col min="6" max="6" width="15.125" style="2" customWidth="1"/>
    <col min="7" max="7" width="12.125" style="2" customWidth="1"/>
    <col min="8" max="8" width="22.25" style="2" customWidth="1"/>
    <col min="9" max="9" width="4.375" style="2" customWidth="1"/>
    <col min="10" max="10" width="11.5" style="2" customWidth="1"/>
    <col min="11" max="11" width="5" style="2" customWidth="1"/>
    <col min="12" max="12" width="10.375" style="2" customWidth="1"/>
    <col min="13" max="13" width="4.25" style="2" customWidth="1"/>
    <col min="14" max="14" width="12.375" style="2" customWidth="1"/>
    <col min="15" max="15" width="13.125" style="3" customWidth="1"/>
    <col min="16" max="16" width="7.5" style="2" customWidth="1"/>
    <col min="17" max="16384" width="9" style="2"/>
  </cols>
  <sheetData>
    <row r="1" ht="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6"/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4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4" customHeight="1" spans="1:16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7"/>
      <c r="P4" s="6"/>
    </row>
    <row r="5" ht="24" customHeight="1" spans="1:16">
      <c r="A5" s="7" t="s">
        <v>3</v>
      </c>
      <c r="B5" s="7" t="s">
        <v>4</v>
      </c>
      <c r="C5" s="7" t="s">
        <v>5</v>
      </c>
      <c r="D5" s="7" t="s">
        <v>6</v>
      </c>
      <c r="E5" s="8" t="s">
        <v>7</v>
      </c>
      <c r="F5" s="9" t="s">
        <v>8</v>
      </c>
      <c r="G5" s="10" t="s">
        <v>9</v>
      </c>
      <c r="H5" s="7" t="s">
        <v>10</v>
      </c>
      <c r="I5" s="38" t="s">
        <v>11</v>
      </c>
      <c r="J5" s="38"/>
      <c r="K5" s="38"/>
      <c r="L5" s="38"/>
      <c r="M5" s="38"/>
      <c r="N5" s="39"/>
      <c r="O5" s="38" t="s">
        <v>12</v>
      </c>
      <c r="P5" s="40" t="s">
        <v>13</v>
      </c>
    </row>
    <row r="6" ht="24" customHeight="1" spans="1:16">
      <c r="A6" s="11"/>
      <c r="B6" s="11"/>
      <c r="C6" s="11"/>
      <c r="D6" s="11"/>
      <c r="E6" s="12"/>
      <c r="F6" s="13"/>
      <c r="G6" s="14"/>
      <c r="H6" s="11"/>
      <c r="I6" s="41" t="s">
        <v>14</v>
      </c>
      <c r="J6" s="42"/>
      <c r="K6" s="43" t="s">
        <v>15</v>
      </c>
      <c r="L6" s="44"/>
      <c r="M6" s="41" t="s">
        <v>16</v>
      </c>
      <c r="N6" s="45"/>
      <c r="O6" s="38"/>
      <c r="P6" s="46"/>
    </row>
    <row r="7" ht="35" customHeight="1" spans="1:16">
      <c r="A7" s="15"/>
      <c r="B7" s="15"/>
      <c r="C7" s="15"/>
      <c r="D7" s="15"/>
      <c r="E7" s="16"/>
      <c r="F7" s="17"/>
      <c r="G7" s="18"/>
      <c r="H7" s="15"/>
      <c r="I7" s="15" t="s">
        <v>17</v>
      </c>
      <c r="J7" s="15" t="s">
        <v>18</v>
      </c>
      <c r="K7" s="15" t="s">
        <v>17</v>
      </c>
      <c r="L7" s="15" t="s">
        <v>18</v>
      </c>
      <c r="M7" s="15" t="s">
        <v>17</v>
      </c>
      <c r="N7" s="47" t="s">
        <v>18</v>
      </c>
      <c r="O7" s="38"/>
      <c r="P7" s="48"/>
    </row>
    <row r="8" s="1" customFormat="1" ht="22" customHeight="1" spans="1:16">
      <c r="A8" s="19">
        <v>1</v>
      </c>
      <c r="B8" s="20" t="s">
        <v>19</v>
      </c>
      <c r="C8" s="19" t="s">
        <v>20</v>
      </c>
      <c r="D8" s="19" t="s">
        <v>21</v>
      </c>
      <c r="E8" s="21">
        <v>44</v>
      </c>
      <c r="F8" s="22" t="s">
        <v>22</v>
      </c>
      <c r="G8" s="22" t="s">
        <v>23</v>
      </c>
      <c r="H8" s="23" t="s">
        <v>24</v>
      </c>
      <c r="I8" s="19">
        <v>3</v>
      </c>
      <c r="J8" s="19">
        <v>2165.28</v>
      </c>
      <c r="K8" s="19">
        <v>3</v>
      </c>
      <c r="L8" s="19">
        <f>3*442.47</f>
        <v>1327.41</v>
      </c>
      <c r="M8" s="19">
        <v>3</v>
      </c>
      <c r="N8" s="19">
        <f>3*25.26</f>
        <v>75.78</v>
      </c>
      <c r="O8" s="19">
        <f t="shared" ref="O8:O26" si="0">J8+L8+N8</f>
        <v>3568.47</v>
      </c>
      <c r="P8" s="35"/>
    </row>
    <row r="9" s="1" customFormat="1" ht="22" customHeight="1" spans="1:16">
      <c r="A9" s="19">
        <v>2</v>
      </c>
      <c r="B9" s="20" t="s">
        <v>19</v>
      </c>
      <c r="C9" s="19" t="s">
        <v>25</v>
      </c>
      <c r="D9" s="19" t="s">
        <v>21</v>
      </c>
      <c r="E9" s="21">
        <v>38</v>
      </c>
      <c r="F9" s="22" t="s">
        <v>26</v>
      </c>
      <c r="G9" s="22" t="s">
        <v>23</v>
      </c>
      <c r="H9" s="23" t="s">
        <v>24</v>
      </c>
      <c r="I9" s="19">
        <v>3</v>
      </c>
      <c r="J9" s="19">
        <v>2165.28</v>
      </c>
      <c r="K9" s="19">
        <v>3</v>
      </c>
      <c r="L9" s="19">
        <f>3*442.47</f>
        <v>1327.41</v>
      </c>
      <c r="M9" s="19">
        <v>3</v>
      </c>
      <c r="N9" s="19">
        <f>3*25.26</f>
        <v>75.78</v>
      </c>
      <c r="O9" s="19">
        <f t="shared" si="0"/>
        <v>3568.47</v>
      </c>
      <c r="P9" s="35"/>
    </row>
    <row r="10" s="1" customFormat="1" ht="22" customHeight="1" spans="1:16">
      <c r="A10" s="19">
        <v>3</v>
      </c>
      <c r="B10" s="24" t="s">
        <v>27</v>
      </c>
      <c r="C10" s="25" t="s">
        <v>28</v>
      </c>
      <c r="D10" s="25" t="s">
        <v>29</v>
      </c>
      <c r="E10" s="25">
        <v>52</v>
      </c>
      <c r="F10" s="26" t="s">
        <v>22</v>
      </c>
      <c r="G10" s="27" t="s">
        <v>30</v>
      </c>
      <c r="H10" s="19" t="s">
        <v>31</v>
      </c>
      <c r="I10" s="19">
        <v>4</v>
      </c>
      <c r="J10" s="19">
        <v>2844.64</v>
      </c>
      <c r="K10" s="19">
        <v>2</v>
      </c>
      <c r="L10" s="19">
        <v>884.94</v>
      </c>
      <c r="M10" s="19">
        <v>4</v>
      </c>
      <c r="N10" s="19">
        <v>101.04</v>
      </c>
      <c r="O10" s="19">
        <f t="shared" si="0"/>
        <v>3830.62</v>
      </c>
      <c r="P10" s="35"/>
    </row>
    <row r="11" s="1" customFormat="1" ht="22" customHeight="1" spans="1:16">
      <c r="A11" s="19">
        <v>4</v>
      </c>
      <c r="B11" s="24" t="s">
        <v>27</v>
      </c>
      <c r="C11" s="25" t="s">
        <v>32</v>
      </c>
      <c r="D11" s="25" t="s">
        <v>29</v>
      </c>
      <c r="E11" s="25">
        <v>53</v>
      </c>
      <c r="F11" s="26" t="s">
        <v>22</v>
      </c>
      <c r="G11" s="27" t="s">
        <v>30</v>
      </c>
      <c r="H11" s="19" t="s">
        <v>33</v>
      </c>
      <c r="I11" s="19">
        <v>4</v>
      </c>
      <c r="J11" s="19">
        <v>2844.64</v>
      </c>
      <c r="K11" s="19">
        <v>2</v>
      </c>
      <c r="L11" s="19">
        <v>884.94</v>
      </c>
      <c r="M11" s="19">
        <v>4</v>
      </c>
      <c r="N11" s="19">
        <v>101.04</v>
      </c>
      <c r="O11" s="19">
        <f t="shared" si="0"/>
        <v>3830.62</v>
      </c>
      <c r="P11" s="35"/>
    </row>
    <row r="12" s="1" customFormat="1" ht="22" customHeight="1" spans="1:16">
      <c r="A12" s="19">
        <v>5</v>
      </c>
      <c r="B12" s="24" t="s">
        <v>27</v>
      </c>
      <c r="C12" s="25" t="s">
        <v>34</v>
      </c>
      <c r="D12" s="25" t="s">
        <v>29</v>
      </c>
      <c r="E12" s="25">
        <v>52</v>
      </c>
      <c r="F12" s="26" t="s">
        <v>22</v>
      </c>
      <c r="G12" s="27" t="s">
        <v>30</v>
      </c>
      <c r="H12" s="19" t="s">
        <v>35</v>
      </c>
      <c r="I12" s="19">
        <v>4</v>
      </c>
      <c r="J12" s="19">
        <v>2844.64</v>
      </c>
      <c r="K12" s="19">
        <v>2</v>
      </c>
      <c r="L12" s="19">
        <v>884.94</v>
      </c>
      <c r="M12" s="19">
        <v>4</v>
      </c>
      <c r="N12" s="19">
        <v>101.04</v>
      </c>
      <c r="O12" s="19">
        <f t="shared" si="0"/>
        <v>3830.62</v>
      </c>
      <c r="P12" s="35"/>
    </row>
    <row r="13" s="1" customFormat="1" ht="22" customHeight="1" spans="1:16">
      <c r="A13" s="19">
        <v>6</v>
      </c>
      <c r="B13" s="24" t="s">
        <v>27</v>
      </c>
      <c r="C13" s="25" t="s">
        <v>36</v>
      </c>
      <c r="D13" s="25" t="s">
        <v>21</v>
      </c>
      <c r="E13" s="25">
        <v>43</v>
      </c>
      <c r="F13" s="26" t="s">
        <v>22</v>
      </c>
      <c r="G13" s="27" t="s">
        <v>30</v>
      </c>
      <c r="H13" s="19" t="s">
        <v>37</v>
      </c>
      <c r="I13" s="19">
        <v>4</v>
      </c>
      <c r="J13" s="19">
        <v>2844.64</v>
      </c>
      <c r="K13" s="19">
        <v>2</v>
      </c>
      <c r="L13" s="19">
        <v>884.94</v>
      </c>
      <c r="M13" s="19">
        <v>4</v>
      </c>
      <c r="N13" s="19">
        <v>101.04</v>
      </c>
      <c r="O13" s="19">
        <f t="shared" si="0"/>
        <v>3830.62</v>
      </c>
      <c r="P13" s="35"/>
    </row>
    <row r="14" s="1" customFormat="1" ht="22" customHeight="1" spans="1:16">
      <c r="A14" s="19">
        <v>7</v>
      </c>
      <c r="B14" s="24" t="s">
        <v>27</v>
      </c>
      <c r="C14" s="25" t="s">
        <v>38</v>
      </c>
      <c r="D14" s="25" t="s">
        <v>29</v>
      </c>
      <c r="E14" s="25">
        <v>56</v>
      </c>
      <c r="F14" s="26" t="s">
        <v>22</v>
      </c>
      <c r="G14" s="27" t="s">
        <v>30</v>
      </c>
      <c r="H14" s="19" t="s">
        <v>39</v>
      </c>
      <c r="I14" s="19">
        <v>4</v>
      </c>
      <c r="J14" s="19">
        <v>2844.64</v>
      </c>
      <c r="K14" s="19">
        <v>2</v>
      </c>
      <c r="L14" s="19">
        <v>884.94</v>
      </c>
      <c r="M14" s="19">
        <v>4</v>
      </c>
      <c r="N14" s="19">
        <v>101.04</v>
      </c>
      <c r="O14" s="19">
        <f t="shared" si="0"/>
        <v>3830.62</v>
      </c>
      <c r="P14" s="35"/>
    </row>
    <row r="15" s="1" customFormat="1" ht="22" customHeight="1" spans="1:16">
      <c r="A15" s="19">
        <v>8</v>
      </c>
      <c r="B15" s="24" t="s">
        <v>27</v>
      </c>
      <c r="C15" s="25" t="s">
        <v>40</v>
      </c>
      <c r="D15" s="25" t="s">
        <v>29</v>
      </c>
      <c r="E15" s="25">
        <v>57</v>
      </c>
      <c r="F15" s="26" t="s">
        <v>22</v>
      </c>
      <c r="G15" s="27" t="s">
        <v>30</v>
      </c>
      <c r="H15" s="19" t="s">
        <v>41</v>
      </c>
      <c r="I15" s="19">
        <v>4</v>
      </c>
      <c r="J15" s="19">
        <v>2844.64</v>
      </c>
      <c r="K15" s="19">
        <v>2</v>
      </c>
      <c r="L15" s="19">
        <v>884.94</v>
      </c>
      <c r="M15" s="19">
        <v>4</v>
      </c>
      <c r="N15" s="19">
        <v>101.04</v>
      </c>
      <c r="O15" s="19">
        <f t="shared" si="0"/>
        <v>3830.62</v>
      </c>
      <c r="P15" s="35"/>
    </row>
    <row r="16" s="1" customFormat="1" ht="22" customHeight="1" spans="1:16">
      <c r="A16" s="19">
        <v>9</v>
      </c>
      <c r="B16" s="24" t="s">
        <v>27</v>
      </c>
      <c r="C16" s="25" t="s">
        <v>42</v>
      </c>
      <c r="D16" s="25" t="s">
        <v>29</v>
      </c>
      <c r="E16" s="25">
        <v>57</v>
      </c>
      <c r="F16" s="26" t="s">
        <v>22</v>
      </c>
      <c r="G16" s="27" t="s">
        <v>30</v>
      </c>
      <c r="H16" s="19" t="s">
        <v>43</v>
      </c>
      <c r="I16" s="19">
        <v>4</v>
      </c>
      <c r="J16" s="19">
        <v>2844.64</v>
      </c>
      <c r="K16" s="19">
        <v>2</v>
      </c>
      <c r="L16" s="19">
        <v>884.94</v>
      </c>
      <c r="M16" s="19">
        <v>4</v>
      </c>
      <c r="N16" s="19">
        <v>101.04</v>
      </c>
      <c r="O16" s="19">
        <f t="shared" si="0"/>
        <v>3830.62</v>
      </c>
      <c r="P16" s="35"/>
    </row>
    <row r="17" s="1" customFormat="1" ht="22" customHeight="1" spans="1:16">
      <c r="A17" s="19">
        <v>10</v>
      </c>
      <c r="B17" s="24" t="s">
        <v>27</v>
      </c>
      <c r="C17" s="28" t="s">
        <v>44</v>
      </c>
      <c r="D17" s="25" t="s">
        <v>21</v>
      </c>
      <c r="E17" s="25">
        <v>34</v>
      </c>
      <c r="F17" s="29" t="s">
        <v>26</v>
      </c>
      <c r="G17" s="27" t="s">
        <v>30</v>
      </c>
      <c r="H17" s="19" t="s">
        <v>45</v>
      </c>
      <c r="I17" s="19">
        <v>4</v>
      </c>
      <c r="J17" s="19">
        <v>2844.64</v>
      </c>
      <c r="K17" s="19">
        <v>2</v>
      </c>
      <c r="L17" s="19">
        <v>884.94</v>
      </c>
      <c r="M17" s="19">
        <v>4</v>
      </c>
      <c r="N17" s="19">
        <v>101.04</v>
      </c>
      <c r="O17" s="19">
        <f t="shared" si="0"/>
        <v>3830.62</v>
      </c>
      <c r="P17" s="35"/>
    </row>
    <row r="18" s="1" customFormat="1" ht="22" customHeight="1" spans="1:16">
      <c r="A18" s="19">
        <v>11</v>
      </c>
      <c r="B18" s="24" t="s">
        <v>27</v>
      </c>
      <c r="C18" s="28" t="s">
        <v>46</v>
      </c>
      <c r="D18" s="25" t="s">
        <v>21</v>
      </c>
      <c r="E18" s="25">
        <v>47</v>
      </c>
      <c r="F18" s="29" t="s">
        <v>22</v>
      </c>
      <c r="G18" s="27" t="s">
        <v>30</v>
      </c>
      <c r="H18" s="19" t="s">
        <v>47</v>
      </c>
      <c r="I18" s="19">
        <v>1</v>
      </c>
      <c r="J18" s="19">
        <v>679.36</v>
      </c>
      <c r="K18" s="19">
        <v>0</v>
      </c>
      <c r="L18" s="19">
        <v>0</v>
      </c>
      <c r="M18" s="19">
        <v>1</v>
      </c>
      <c r="N18" s="19">
        <v>25.26</v>
      </c>
      <c r="O18" s="19">
        <f t="shared" si="0"/>
        <v>704.62</v>
      </c>
      <c r="P18" s="35"/>
    </row>
    <row r="19" s="1" customFormat="1" ht="22" customHeight="1" spans="1:16">
      <c r="A19" s="19">
        <v>12</v>
      </c>
      <c r="B19" s="24" t="s">
        <v>27</v>
      </c>
      <c r="C19" s="28" t="s">
        <v>48</v>
      </c>
      <c r="D19" s="25" t="s">
        <v>21</v>
      </c>
      <c r="E19" s="25">
        <v>47</v>
      </c>
      <c r="F19" s="29" t="s">
        <v>22</v>
      </c>
      <c r="G19" s="27" t="s">
        <v>30</v>
      </c>
      <c r="H19" s="19" t="s">
        <v>31</v>
      </c>
      <c r="I19" s="19">
        <v>4</v>
      </c>
      <c r="J19" s="19">
        <v>2844.64</v>
      </c>
      <c r="K19" s="19">
        <v>2</v>
      </c>
      <c r="L19" s="19">
        <v>884.94</v>
      </c>
      <c r="M19" s="19">
        <v>4</v>
      </c>
      <c r="N19" s="19">
        <v>101.04</v>
      </c>
      <c r="O19" s="19">
        <f t="shared" si="0"/>
        <v>3830.62</v>
      </c>
      <c r="P19" s="35"/>
    </row>
    <row r="20" ht="22" customHeight="1" spans="1:16">
      <c r="A20" s="19">
        <v>13</v>
      </c>
      <c r="B20" s="24" t="s">
        <v>27</v>
      </c>
      <c r="C20" s="28" t="s">
        <v>49</v>
      </c>
      <c r="D20" s="25" t="s">
        <v>29</v>
      </c>
      <c r="E20" s="25">
        <v>55</v>
      </c>
      <c r="F20" s="29" t="s">
        <v>22</v>
      </c>
      <c r="G20" s="27" t="s">
        <v>30</v>
      </c>
      <c r="H20" s="19" t="s">
        <v>31</v>
      </c>
      <c r="I20" s="19">
        <v>4</v>
      </c>
      <c r="J20" s="19">
        <v>2844.64</v>
      </c>
      <c r="K20" s="19">
        <v>2</v>
      </c>
      <c r="L20" s="19">
        <v>884.94</v>
      </c>
      <c r="M20" s="19">
        <v>4</v>
      </c>
      <c r="N20" s="19">
        <v>101.04</v>
      </c>
      <c r="O20" s="19">
        <f t="shared" si="0"/>
        <v>3830.62</v>
      </c>
      <c r="P20" s="35"/>
    </row>
    <row r="21" ht="22" customHeight="1" spans="1:16">
      <c r="A21" s="19">
        <v>14</v>
      </c>
      <c r="B21" s="24" t="s">
        <v>27</v>
      </c>
      <c r="C21" s="29" t="s">
        <v>50</v>
      </c>
      <c r="D21" s="30" t="s">
        <v>29</v>
      </c>
      <c r="E21" s="31" t="s">
        <v>51</v>
      </c>
      <c r="F21" s="26" t="s">
        <v>22</v>
      </c>
      <c r="G21" s="27" t="s">
        <v>30</v>
      </c>
      <c r="H21" s="19" t="s">
        <v>31</v>
      </c>
      <c r="I21" s="19">
        <v>4</v>
      </c>
      <c r="J21" s="19">
        <v>2844.64</v>
      </c>
      <c r="K21" s="19">
        <v>2</v>
      </c>
      <c r="L21" s="19">
        <v>884.94</v>
      </c>
      <c r="M21" s="19">
        <v>4</v>
      </c>
      <c r="N21" s="19">
        <v>101.04</v>
      </c>
      <c r="O21" s="19">
        <f t="shared" si="0"/>
        <v>3830.62</v>
      </c>
      <c r="P21" s="35"/>
    </row>
    <row r="22" ht="22" customHeight="1" spans="1:16">
      <c r="A22" s="19">
        <v>15</v>
      </c>
      <c r="B22" s="24" t="s">
        <v>27</v>
      </c>
      <c r="C22" s="32" t="s">
        <v>52</v>
      </c>
      <c r="D22" s="32" t="s">
        <v>21</v>
      </c>
      <c r="E22" s="32">
        <v>29</v>
      </c>
      <c r="F22" s="32" t="s">
        <v>53</v>
      </c>
      <c r="G22" s="27" t="s">
        <v>30</v>
      </c>
      <c r="H22" s="19" t="s">
        <v>24</v>
      </c>
      <c r="I22" s="19">
        <v>3</v>
      </c>
      <c r="J22" s="19">
        <v>2165.28</v>
      </c>
      <c r="K22" s="19">
        <v>2</v>
      </c>
      <c r="L22" s="19">
        <v>884.94</v>
      </c>
      <c r="M22" s="19">
        <v>3</v>
      </c>
      <c r="N22" s="19">
        <v>75.78</v>
      </c>
      <c r="O22" s="49">
        <f t="shared" si="0"/>
        <v>3126</v>
      </c>
      <c r="P22" s="35"/>
    </row>
    <row r="23" ht="22" customHeight="1" spans="1:16">
      <c r="A23" s="19">
        <v>16</v>
      </c>
      <c r="B23" s="24" t="s">
        <v>27</v>
      </c>
      <c r="C23" s="32" t="s">
        <v>54</v>
      </c>
      <c r="D23" s="32" t="s">
        <v>21</v>
      </c>
      <c r="E23" s="32">
        <v>37</v>
      </c>
      <c r="F23" s="32" t="s">
        <v>53</v>
      </c>
      <c r="G23" s="27" t="s">
        <v>30</v>
      </c>
      <c r="H23" s="19" t="s">
        <v>24</v>
      </c>
      <c r="I23" s="19">
        <v>3</v>
      </c>
      <c r="J23" s="19">
        <v>2165.28</v>
      </c>
      <c r="K23" s="19">
        <v>2</v>
      </c>
      <c r="L23" s="19">
        <v>884.94</v>
      </c>
      <c r="M23" s="19">
        <v>3</v>
      </c>
      <c r="N23" s="19">
        <v>75.78</v>
      </c>
      <c r="O23" s="49">
        <f t="shared" si="0"/>
        <v>3126</v>
      </c>
      <c r="P23" s="35"/>
    </row>
    <row r="24" ht="22" customHeight="1" spans="1:16">
      <c r="A24" s="19">
        <v>17</v>
      </c>
      <c r="B24" s="33" t="s">
        <v>55</v>
      </c>
      <c r="C24" s="34" t="s">
        <v>56</v>
      </c>
      <c r="D24" s="34" t="s">
        <v>29</v>
      </c>
      <c r="E24" s="34">
        <v>48</v>
      </c>
      <c r="F24" s="34" t="s">
        <v>53</v>
      </c>
      <c r="G24" s="35" t="s">
        <v>57</v>
      </c>
      <c r="H24" s="34" t="s">
        <v>58</v>
      </c>
      <c r="I24" s="19">
        <v>4</v>
      </c>
      <c r="J24" s="49">
        <f t="shared" ref="J24:J26" si="1">I24*679.36</f>
        <v>2717.44</v>
      </c>
      <c r="K24" s="19">
        <v>4</v>
      </c>
      <c r="L24" s="49">
        <v>1769.88</v>
      </c>
      <c r="M24" s="19">
        <v>4</v>
      </c>
      <c r="N24" s="49">
        <f t="shared" ref="N24:N26" si="2">M24*25.26</f>
        <v>101.04</v>
      </c>
      <c r="O24" s="49">
        <f t="shared" si="0"/>
        <v>4588.36</v>
      </c>
      <c r="P24" s="35"/>
    </row>
    <row r="25" ht="22" customHeight="1" spans="1:16">
      <c r="A25" s="19">
        <v>18</v>
      </c>
      <c r="B25" s="33" t="s">
        <v>55</v>
      </c>
      <c r="C25" s="34" t="s">
        <v>59</v>
      </c>
      <c r="D25" s="34" t="s">
        <v>29</v>
      </c>
      <c r="E25" s="34">
        <v>45</v>
      </c>
      <c r="F25" s="34" t="s">
        <v>53</v>
      </c>
      <c r="G25" s="35" t="s">
        <v>57</v>
      </c>
      <c r="H25" s="34" t="s">
        <v>31</v>
      </c>
      <c r="I25" s="19">
        <v>6</v>
      </c>
      <c r="J25" s="49">
        <f t="shared" si="1"/>
        <v>4076.16</v>
      </c>
      <c r="K25" s="19">
        <v>6</v>
      </c>
      <c r="L25" s="49">
        <v>2654.82</v>
      </c>
      <c r="M25" s="19">
        <v>6</v>
      </c>
      <c r="N25" s="49">
        <f t="shared" si="2"/>
        <v>151.56</v>
      </c>
      <c r="O25" s="49">
        <f t="shared" si="0"/>
        <v>6882.54</v>
      </c>
      <c r="P25" s="35"/>
    </row>
    <row r="26" ht="22" customHeight="1" spans="1:16">
      <c r="A26" s="19">
        <v>19</v>
      </c>
      <c r="B26" s="33" t="s">
        <v>55</v>
      </c>
      <c r="C26" s="34" t="s">
        <v>60</v>
      </c>
      <c r="D26" s="34" t="s">
        <v>29</v>
      </c>
      <c r="E26" s="34">
        <v>56</v>
      </c>
      <c r="F26" s="34" t="s">
        <v>53</v>
      </c>
      <c r="G26" s="35" t="s">
        <v>57</v>
      </c>
      <c r="H26" s="34" t="s">
        <v>58</v>
      </c>
      <c r="I26" s="19">
        <v>4</v>
      </c>
      <c r="J26" s="49">
        <f t="shared" si="1"/>
        <v>2717.44</v>
      </c>
      <c r="K26" s="19">
        <v>4</v>
      </c>
      <c r="L26" s="49">
        <v>1769.88</v>
      </c>
      <c r="M26" s="19">
        <v>4</v>
      </c>
      <c r="N26" s="49">
        <f t="shared" si="2"/>
        <v>101.04</v>
      </c>
      <c r="O26" s="49">
        <f t="shared" si="0"/>
        <v>4588.36</v>
      </c>
      <c r="P26" s="35"/>
    </row>
  </sheetData>
  <autoFilter xmlns:etc="http://www.wps.cn/officeDocument/2017/etCustomData" ref="A7:P26" etc:filterBottomFollowUsedRange="0">
    <extLst/>
  </autoFilter>
  <mergeCells count="17">
    <mergeCell ref="A1:N1"/>
    <mergeCell ref="A4:P4"/>
    <mergeCell ref="I5:N5"/>
    <mergeCell ref="I6:J6"/>
    <mergeCell ref="K6:L6"/>
    <mergeCell ref="M6:N6"/>
    <mergeCell ref="A5:A7"/>
    <mergeCell ref="B5:B7"/>
    <mergeCell ref="C5:C7"/>
    <mergeCell ref="D5:D7"/>
    <mergeCell ref="E5:E7"/>
    <mergeCell ref="F5:F7"/>
    <mergeCell ref="G5:G7"/>
    <mergeCell ref="H5:H7"/>
    <mergeCell ref="O5:O7"/>
    <mergeCell ref="P5:P7"/>
    <mergeCell ref="A2:N3"/>
  </mergeCells>
  <printOptions horizontalCentered="1"/>
  <pageMargins left="0" right="0.0388888888888889" top="0.236111111111111" bottom="0.118055555555556" header="0.118055555555556" footer="0.0784722222222222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2019-06-26T09:59:00Z</dcterms:created>
  <cp:lastPrinted>2020-03-09T03:46:00Z</cp:lastPrinted>
  <dcterms:modified xsi:type="dcterms:W3CDTF">2024-10-14T03:06:52Z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9D16277191904ADEAA6EAD810CF7061D</vt:lpwstr>
  </property>
  <property fmtid="{D5CDD505-2E9C-101B-9397-08002B2CF9AE}" pid="4" name="commondata">
    <vt:lpwstr>eyJoZGlkIjoiYmU2Yzc2NDY0ZGQzOTlhZGZiYWU2ZDQ5ZGU2ZGI4MWYifQ==</vt:lpwstr>
  </property>
</Properties>
</file>